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ção 2018\PP 0960.2018 - Coffee Break\"/>
    </mc:Choice>
  </mc:AlternateContent>
  <xr:revisionPtr revIDLastSave="0" documentId="13_ncr:1_{310DD3B3-7E13-49EB-A680-569E964CCE5B}" xr6:coauthVersionLast="34" xr6:coauthVersionMax="34" xr10:uidLastSave="{00000000-0000-0000-0000-000000000000}"/>
  <bookViews>
    <workbookView xWindow="0" yWindow="0" windowWidth="15360" windowHeight="7545" activeTab="1" xr2:uid="{00000000-000D-0000-FFFF-FFFF00000000}"/>
  </bookViews>
  <sheets>
    <sheet name="AnexoII" sheetId="1" r:id="rId1"/>
    <sheet name="Lotes para Edital" sheetId="3" r:id="rId2"/>
    <sheet name="Quantitativos - Direções" sheetId="2" r:id="rId3"/>
  </sheets>
  <definedNames>
    <definedName name="_xlnm.Print_Area" localSheetId="0">AnexoII!$A$2:$K$6</definedName>
    <definedName name="_xlnm.Print_Area" localSheetId="1">'Lotes para Edital'!$A$2:$L$6</definedName>
  </definedNames>
  <calcPr calcId="179017"/>
</workbook>
</file>

<file path=xl/calcChain.xml><?xml version="1.0" encoding="utf-8"?>
<calcChain xmlns="http://schemas.openxmlformats.org/spreadsheetml/2006/main">
  <c r="L5" i="3" l="1"/>
  <c r="K5" i="3"/>
  <c r="L4" i="3"/>
  <c r="K6" i="3" s="1"/>
  <c r="K4" i="3"/>
  <c r="L3" i="3"/>
  <c r="K3" i="3"/>
  <c r="J5" i="1" l="1"/>
  <c r="J3" i="1"/>
  <c r="J4" i="1"/>
  <c r="J6" i="2" l="1"/>
  <c r="H6" i="2"/>
  <c r="I6" i="2"/>
  <c r="G6" i="2"/>
  <c r="F6" i="2"/>
  <c r="E6" i="2"/>
  <c r="K4" i="1"/>
  <c r="K5" i="1"/>
  <c r="K3" i="1" l="1"/>
  <c r="J6" i="1" s="1"/>
</calcChain>
</file>

<file path=xl/sharedStrings.xml><?xml version="1.0" encoding="utf-8"?>
<sst xmlns="http://schemas.openxmlformats.org/spreadsheetml/2006/main" count="59" uniqueCount="26">
  <si>
    <t>DESCRIÇÃO</t>
  </si>
  <si>
    <t>UNIDADE</t>
  </si>
  <si>
    <t>Pessoas</t>
  </si>
  <si>
    <t>ITEM</t>
  </si>
  <si>
    <t>MÉDIA VALOR UNITÁRIO</t>
  </si>
  <si>
    <t>TOTAL</t>
  </si>
  <si>
    <t>QTDADE</t>
  </si>
  <si>
    <t>LOTE</t>
  </si>
  <si>
    <t>ÚNICO</t>
  </si>
  <si>
    <r>
      <rPr>
        <b/>
        <u/>
        <sz val="9"/>
        <color theme="1"/>
        <rFont val="Calibri"/>
        <family val="2"/>
        <scheme val="minor"/>
      </rPr>
      <t>COFFEE BREAK TIPO 2</t>
    </r>
    <r>
      <rPr>
        <sz val="9"/>
        <color theme="1"/>
        <rFont val="Calibri"/>
        <family val="2"/>
        <scheme val="minor"/>
      </rPr>
      <t xml:space="preserve">
• Café Amargo (disponibilizar açúcar e adoçantes)
• Leite
• Água sem gás
• Refrigerante normal e diet
• Sucos (mínimo 2 tipos – polpa ou naturais)
• Bolo de chocolate ou laranja ou tipo toalha felpuda ou tipo cuca1 (mínimo 1 tipo)
• Amanteigado tipo petit fours (mínimo 2 tipos) ou pastel doce assado
• Folheado doce de banana ou maçã ou queijo com goiabada (mínimo 1 tipo)
• Mini pão de Queijo
• Mini sanduíche II (mínimo 2 tipos)
• Mini salgado frito II (mínimo 1 tipo)
OBSERVAÇÕES:
1 - Cuca é doce com cobertura de farofa doce e frutas (banana, côco, abacaxi ou uva).
2 - Mini sanduíche II (pão tipo pullmann sem casca ou pão integral com recheio de ricota temperada e alface ou patê de frango).
3 - Mini salgado frito II (bolinha de queijo, pastel de palmito, kibe, croquete de camarão).
</t>
    </r>
  </si>
  <si>
    <r>
      <rPr>
        <b/>
        <u/>
        <sz val="9"/>
        <color theme="1"/>
        <rFont val="Calibri"/>
        <family val="2"/>
        <scheme val="minor"/>
      </rPr>
      <t>COFFEE BREAK TIPO 3</t>
    </r>
    <r>
      <rPr>
        <sz val="9"/>
        <color theme="1"/>
        <rFont val="Calibri"/>
        <family val="2"/>
        <scheme val="minor"/>
      </rPr>
      <t xml:space="preserve">
• Café Amargo (disponibilizar açúcar e adoçantes)
• Leite
• Chá (camomila, hortelã ou erva cidreira)
• Água com gás e sem gás
• Refrigerante normal e diet
• Sucos(mínimo 2 tipos – polpa ou naturais)
• Bolo de chocolate ou laranja ou tipo toalha felpuda ou tipo cuca1 (mínimo 2 tipos)
• Folheado doce de banana ou maçã ou queijo com goiabada (mínimo 1 tipo)
• Tortelete doce de maracujá ou limão ou morango (mínimo 1 tipo)
• Torradinhas Condimentadas (mínimo 2 tipos)
• Patê de presunto, frango ou calabresa (mínimo 2 tipos)
• Mini sanduíche III (mínimo 2 tipos)
• Mini salgado frito II (mínimo 1 tipo)
• Mini salgado assado (mínimo 2 tipos)
OBSERVAÇÕES:
1 - Cuca é doce com cobertura de farofa doce e frutas (banana, côco, abacaxi ou uva).
2 - Mini sanduíche III (pão integral ou pão sírio ou pão croissant com recheio de ricota temperada com alface ou peito de peru com azeitonas picadas ou rúcula com tomate seco).
3 - Mini salgado assado (pastel assado de carne com queijo cheddar, pastel assado de tomate seco, trouxinha de carne, trouxinha de frango, enroladinho de queijo e presunto).
</t>
    </r>
  </si>
  <si>
    <r>
      <rPr>
        <b/>
        <u/>
        <sz val="9"/>
        <color theme="1"/>
        <rFont val="Calibri"/>
        <family val="2"/>
        <scheme val="minor"/>
      </rPr>
      <t>COFFEE BREAK TIPO 1</t>
    </r>
    <r>
      <rPr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  <scheme val="minor"/>
      </rPr>
      <t xml:space="preserve"> Café Amargo (disponibilizar açúcar e adoçantes)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  <scheme val="minor"/>
      </rPr>
      <t xml:space="preserve">Leite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  <scheme val="minor"/>
      </rPr>
      <t xml:space="preserve">Refrigerante normal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  <scheme val="minor"/>
      </rPr>
      <t xml:space="preserve"> Mini-sonho ou similar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  <scheme val="minor"/>
      </rPr>
      <t xml:space="preserve"> Amanteigado tipo petit fours (mínimo 2 tipos) ou pastel doce assado 
</t>
    </r>
    <r>
      <rPr>
        <sz val="9"/>
        <color theme="1"/>
        <rFont val="Symbol"/>
        <family val="1"/>
        <charset val="2"/>
      </rPr>
      <t>·</t>
    </r>
    <r>
      <rPr>
        <sz val="9"/>
        <color theme="1"/>
        <rFont val="Calibri"/>
        <family val="2"/>
        <scheme val="minor"/>
      </rPr>
      <t xml:space="preserve"> Mini sanduíche simples (mínimo 1 tipo)
</t>
    </r>
    <r>
      <rPr>
        <sz val="9"/>
        <color theme="1"/>
        <rFont val="Symbol"/>
        <family val="1"/>
        <charset val="2"/>
      </rPr>
      <t xml:space="preserve">· </t>
    </r>
    <r>
      <rPr>
        <sz val="9"/>
        <color theme="1"/>
        <rFont val="Calibri"/>
        <family val="2"/>
        <scheme val="minor"/>
      </rPr>
      <t xml:space="preserve">Mini salgado frito simples (mínimo 2 tipos)
OBSERVAÇÕES:
1 - Mini sanduíche simples (pão pullmann sem casca ou mini-pão francês com recheio de queijo prato com presunto ou alface com ricota ou patê de frango).
2 - Mini salgado frito simples (coxinha de frango, risoles de carne moída, empanado de salsicha, pastel de carne).
</t>
    </r>
  </si>
  <si>
    <t>ORÇAMENTO A</t>
  </si>
  <si>
    <t>ORÇAMENTO B</t>
  </si>
  <si>
    <t>ORÇAMENTO C</t>
  </si>
  <si>
    <r>
      <t xml:space="preserve">COQUETEL
</t>
    </r>
    <r>
      <rPr>
        <b/>
        <sz val="9"/>
        <color theme="1"/>
        <rFont val="Calibri"/>
        <family val="2"/>
        <scheme val="minor"/>
      </rPr>
      <t xml:space="preserve">• </t>
    </r>
    <r>
      <rPr>
        <sz val="9"/>
        <color theme="1"/>
        <rFont val="Calibri"/>
        <family val="2"/>
        <scheme val="minor"/>
      </rPr>
      <t>Mini folheados - palmito, frango, peru (mínimo 2 tipos)
• Mini salgados fritos - kibe, bolinha de queijo, coxinha de frango, croquete de camarão, risoles de carne, palmito, frios (mínimo 3 tipos)
• Mini hamburguinho
• Mini bomba de chocolate
• Mini docinhos - cajuzinho, brigadeiro, beijinho
• Suco natural
• Refrigerante 2 litros
• Água sem gás 500 ml
INCLUIR 1 GARÇOM PARA CADA 30 PESSOAS E MATERIAL PARA SERVIMENTO.</t>
    </r>
  </si>
  <si>
    <r>
      <rPr>
        <b/>
        <u/>
        <sz val="9"/>
        <color theme="1"/>
        <rFont val="Calibri"/>
        <family val="2"/>
        <scheme val="minor"/>
      </rPr>
      <t>DIR.
PESQUISA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3526</t>
    </r>
  </si>
  <si>
    <r>
      <rPr>
        <b/>
        <u/>
        <sz val="9"/>
        <color theme="1"/>
        <rFont val="Calibri"/>
        <family val="2"/>
        <scheme val="minor"/>
      </rPr>
      <t>DIR.
ENSINO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3201</t>
    </r>
  </si>
  <si>
    <r>
      <rPr>
        <b/>
        <u/>
        <sz val="9"/>
        <color theme="1"/>
        <rFont val="Calibri"/>
        <family val="2"/>
        <scheme val="minor"/>
      </rPr>
      <t>DIR.
EXTENSÃO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3176</t>
    </r>
  </si>
  <si>
    <r>
      <rPr>
        <b/>
        <u/>
        <sz val="9"/>
        <color theme="1"/>
        <rFont val="Calibri"/>
        <family val="2"/>
        <scheme val="minor"/>
      </rPr>
      <t>DIR.
EXTENSÃO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11039</t>
    </r>
  </si>
  <si>
    <r>
      <rPr>
        <b/>
        <u/>
        <sz val="9"/>
        <color theme="1"/>
        <rFont val="Calibri"/>
        <family val="2"/>
        <scheme val="minor"/>
      </rPr>
      <t>EVENTOS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11039</t>
    </r>
  </si>
  <si>
    <r>
      <rPr>
        <b/>
        <u/>
        <sz val="9"/>
        <color theme="1"/>
        <rFont val="Calibri"/>
        <family val="2"/>
        <scheme val="minor"/>
      </rPr>
      <t>SOE</t>
    </r>
    <r>
      <rPr>
        <b/>
        <sz val="9"/>
        <color theme="1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Elemento: 11039</t>
    </r>
  </si>
  <si>
    <t>ESTIMATIVA DE PREÇOS</t>
  </si>
  <si>
    <t>Detalhamento Elemento de Despesa</t>
  </si>
  <si>
    <t>339039.41</t>
  </si>
  <si>
    <t>Planilha Resumo de Lotes, Itens, Especificações 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</si>
</sst>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Symbol"/>
      <family val="1"/>
      <charset val="2"/>
    </font>
    <font>
      <sz val="9"/>
      <color theme="1"/>
      <name val="Calibri"/>
      <family val="2"/>
    </font>
    <font>
      <b/>
      <sz val="9"/>
      <color rgb="FFFF0000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"/>
  <sheetViews>
    <sheetView showGridLines="0" zoomScale="85" zoomScaleNormal="85" workbookViewId="0">
      <pane ySplit="2" topLeftCell="A3" activePane="bottomLeft" state="frozen"/>
      <selection pane="bottomLeft" activeCell="E4" sqref="E4"/>
    </sheetView>
  </sheetViews>
  <sheetFormatPr defaultRowHeight="19.5" customHeight="1" x14ac:dyDescent="0.25"/>
  <cols>
    <col min="1" max="1" width="7.28515625" style="1" customWidth="1"/>
    <col min="2" max="2" width="5.42578125" style="1" customWidth="1"/>
    <col min="3" max="3" width="10.7109375" style="1" customWidth="1"/>
    <col min="4" max="4" width="40.42578125" style="1" customWidth="1"/>
    <col min="5" max="5" width="9.85546875" style="1" bestFit="1" customWidth="1"/>
    <col min="6" max="6" width="9.42578125" style="1" bestFit="1" customWidth="1"/>
    <col min="7" max="7" width="13.7109375" style="1" customWidth="1"/>
    <col min="8" max="8" width="13.28515625" style="1" customWidth="1"/>
    <col min="9" max="9" width="13.140625" style="1" customWidth="1"/>
    <col min="10" max="10" width="10.42578125" style="1" bestFit="1" customWidth="1"/>
    <col min="11" max="11" width="12.140625" style="1" bestFit="1" customWidth="1"/>
    <col min="12" max="12" width="9.140625" style="1"/>
    <col min="13" max="14" width="12.28515625" style="1" bestFit="1" customWidth="1"/>
    <col min="15" max="15" width="13.42578125" style="1" bestFit="1" customWidth="1"/>
    <col min="16" max="16" width="12.28515625" style="1" bestFit="1" customWidth="1"/>
    <col min="17" max="17" width="13.42578125" style="1" bestFit="1" customWidth="1"/>
    <col min="18" max="18" width="16" style="1" bestFit="1" customWidth="1"/>
    <col min="19" max="16384" width="9.140625" style="1"/>
  </cols>
  <sheetData>
    <row r="1" spans="1:16" ht="19.5" customHeight="1" x14ac:dyDescent="0.2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6" ht="40.5" customHeight="1" x14ac:dyDescent="0.25">
      <c r="A2" s="2" t="s">
        <v>7</v>
      </c>
      <c r="B2" s="2" t="s">
        <v>3</v>
      </c>
      <c r="C2" s="15" t="s">
        <v>0</v>
      </c>
      <c r="D2" s="15"/>
      <c r="E2" s="2" t="s">
        <v>1</v>
      </c>
      <c r="F2" s="2" t="s">
        <v>6</v>
      </c>
      <c r="G2" s="9" t="s">
        <v>12</v>
      </c>
      <c r="H2" s="9" t="s">
        <v>13</v>
      </c>
      <c r="I2" s="9" t="s">
        <v>14</v>
      </c>
      <c r="J2" s="2" t="s">
        <v>4</v>
      </c>
      <c r="K2" s="2" t="s">
        <v>5</v>
      </c>
    </row>
    <row r="3" spans="1:16" ht="213" customHeight="1" x14ac:dyDescent="0.25">
      <c r="A3" s="19" t="s">
        <v>8</v>
      </c>
      <c r="B3" s="3">
        <v>1</v>
      </c>
      <c r="C3" s="21" t="s">
        <v>11</v>
      </c>
      <c r="D3" s="22"/>
      <c r="E3" s="3" t="s">
        <v>2</v>
      </c>
      <c r="F3" s="3">
        <v>1500</v>
      </c>
      <c r="G3" s="4">
        <v>12.25</v>
      </c>
      <c r="H3" s="4">
        <v>6.61</v>
      </c>
      <c r="I3" s="4">
        <v>8</v>
      </c>
      <c r="J3" s="4">
        <f>AVERAGE(G3:I3)</f>
        <v>8.9533333333333331</v>
      </c>
      <c r="K3" s="5">
        <f>F3*J3</f>
        <v>13430</v>
      </c>
    </row>
    <row r="4" spans="1:16" ht="296.25" customHeight="1" x14ac:dyDescent="0.25">
      <c r="A4" s="19"/>
      <c r="B4" s="3">
        <v>2</v>
      </c>
      <c r="C4" s="20" t="s">
        <v>9</v>
      </c>
      <c r="D4" s="20"/>
      <c r="E4" s="3" t="s">
        <v>2</v>
      </c>
      <c r="F4" s="3">
        <v>700</v>
      </c>
      <c r="G4" s="4">
        <v>13.5</v>
      </c>
      <c r="H4" s="4">
        <v>10.8</v>
      </c>
      <c r="I4" s="4">
        <v>11</v>
      </c>
      <c r="J4" s="4">
        <f>AVERAGE(G4:I4)</f>
        <v>11.766666666666666</v>
      </c>
      <c r="K4" s="5">
        <f>F4*J4</f>
        <v>8236.6666666666661</v>
      </c>
    </row>
    <row r="5" spans="1:16" ht="356.25" customHeight="1" x14ac:dyDescent="0.25">
      <c r="A5" s="19"/>
      <c r="B5" s="3">
        <v>3</v>
      </c>
      <c r="C5" s="20" t="s">
        <v>10</v>
      </c>
      <c r="D5" s="20"/>
      <c r="E5" s="3" t="s">
        <v>2</v>
      </c>
      <c r="F5" s="3">
        <v>700</v>
      </c>
      <c r="G5" s="4">
        <v>14.95</v>
      </c>
      <c r="H5" s="4">
        <v>16.45</v>
      </c>
      <c r="I5" s="4">
        <v>14</v>
      </c>
      <c r="J5" s="4">
        <f>AVERAGE(G5:I5)</f>
        <v>15.133333333333333</v>
      </c>
      <c r="K5" s="5">
        <f>F5*J5</f>
        <v>10593.333333333332</v>
      </c>
    </row>
    <row r="6" spans="1:16" ht="12.75" customHeight="1" x14ac:dyDescent="0.25">
      <c r="A6" s="16" t="s">
        <v>5</v>
      </c>
      <c r="B6" s="17"/>
      <c r="C6" s="17"/>
      <c r="D6" s="17"/>
      <c r="E6" s="17"/>
      <c r="F6" s="17"/>
      <c r="G6" s="10"/>
      <c r="H6" s="10"/>
      <c r="I6" s="10"/>
      <c r="J6" s="18">
        <f>SUM(K3:K5)</f>
        <v>32259.999999999996</v>
      </c>
      <c r="K6" s="18"/>
    </row>
    <row r="8" spans="1:16" ht="19.5" customHeight="1" x14ac:dyDescent="0.25">
      <c r="O8" s="8"/>
      <c r="P8" s="8"/>
    </row>
  </sheetData>
  <mergeCells count="8">
    <mergeCell ref="A1:K1"/>
    <mergeCell ref="C2:D2"/>
    <mergeCell ref="A6:F6"/>
    <mergeCell ref="J6:K6"/>
    <mergeCell ref="A3:A5"/>
    <mergeCell ref="C5:D5"/>
    <mergeCell ref="C4:D4"/>
    <mergeCell ref="C3:D3"/>
  </mergeCells>
  <pageMargins left="0.51181102362204722" right="0.51181102362204722" top="0.78740157480314965" bottom="0.78740157480314965" header="0.31496062992125984" footer="0.31496062992125984"/>
  <pageSetup paperSize="9" scale="63" orientation="portrait" r:id="rId1"/>
  <ignoredErrors>
    <ignoredError sqref="J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DC0C-54C2-4039-BCE1-1757501BD1F6}">
  <sheetPr>
    <pageSetUpPr fitToPage="1"/>
  </sheetPr>
  <dimension ref="A1:Q8"/>
  <sheetViews>
    <sheetView showGridLines="0" tabSelected="1" zoomScale="85" zoomScaleNormal="85" workbookViewId="0">
      <pane ySplit="2" topLeftCell="A3" activePane="bottomLeft" state="frozen"/>
      <selection pane="bottomLeft" sqref="A1:L1"/>
    </sheetView>
  </sheetViews>
  <sheetFormatPr defaultRowHeight="19.5" customHeight="1" x14ac:dyDescent="0.25"/>
  <cols>
    <col min="1" max="1" width="7.28515625" style="1" customWidth="1"/>
    <col min="2" max="2" width="5.42578125" style="1" customWidth="1"/>
    <col min="3" max="3" width="10.7109375" style="1" customWidth="1"/>
    <col min="4" max="4" width="40.42578125" style="1" customWidth="1"/>
    <col min="5" max="5" width="9.85546875" style="1" bestFit="1" customWidth="1"/>
    <col min="6" max="6" width="9.42578125" style="1" bestFit="1" customWidth="1"/>
    <col min="7" max="7" width="13.7109375" style="1" hidden="1" customWidth="1"/>
    <col min="8" max="8" width="13.28515625" style="1" hidden="1" customWidth="1"/>
    <col min="9" max="9" width="13.140625" style="1" hidden="1" customWidth="1"/>
    <col min="10" max="10" width="13.140625" style="1" customWidth="1"/>
    <col min="11" max="11" width="10.42578125" style="1" bestFit="1" customWidth="1"/>
    <col min="12" max="12" width="12.140625" style="1" bestFit="1" customWidth="1"/>
    <col min="13" max="13" width="9.140625" style="1"/>
    <col min="14" max="15" width="12.28515625" style="1" bestFit="1" customWidth="1"/>
    <col min="16" max="16" width="13.42578125" style="1" bestFit="1" customWidth="1"/>
    <col min="17" max="17" width="12.28515625" style="1" bestFit="1" customWidth="1"/>
    <col min="18" max="18" width="13.42578125" style="1" bestFit="1" customWidth="1"/>
    <col min="19" max="19" width="16" style="1" bestFit="1" customWidth="1"/>
    <col min="20" max="16384" width="9.140625" style="1"/>
  </cols>
  <sheetData>
    <row r="1" spans="1:17" ht="19.5" customHeight="1" x14ac:dyDescent="0.25">
      <c r="A1" s="25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7" ht="40.5" customHeight="1" x14ac:dyDescent="0.25">
      <c r="A2" s="13" t="s">
        <v>7</v>
      </c>
      <c r="B2" s="13" t="s">
        <v>3</v>
      </c>
      <c r="C2" s="15" t="s">
        <v>0</v>
      </c>
      <c r="D2" s="15"/>
      <c r="E2" s="13" t="s">
        <v>1</v>
      </c>
      <c r="F2" s="13" t="s">
        <v>6</v>
      </c>
      <c r="G2" s="13" t="s">
        <v>12</v>
      </c>
      <c r="H2" s="13" t="s">
        <v>13</v>
      </c>
      <c r="I2" s="13" t="s">
        <v>14</v>
      </c>
      <c r="J2" s="13" t="s">
        <v>23</v>
      </c>
      <c r="K2" s="13" t="s">
        <v>4</v>
      </c>
      <c r="L2" s="13" t="s">
        <v>5</v>
      </c>
    </row>
    <row r="3" spans="1:17" ht="213" customHeight="1" x14ac:dyDescent="0.25">
      <c r="A3" s="19" t="s">
        <v>8</v>
      </c>
      <c r="B3" s="3">
        <v>1</v>
      </c>
      <c r="C3" s="21" t="s">
        <v>11</v>
      </c>
      <c r="D3" s="22"/>
      <c r="E3" s="3" t="s">
        <v>2</v>
      </c>
      <c r="F3" s="3">
        <v>1500</v>
      </c>
      <c r="G3" s="4">
        <v>12.25</v>
      </c>
      <c r="H3" s="4">
        <v>6.61</v>
      </c>
      <c r="I3" s="4">
        <v>8</v>
      </c>
      <c r="J3" s="4" t="s">
        <v>24</v>
      </c>
      <c r="K3" s="4">
        <f>AVERAGE(G3:I3)</f>
        <v>8.9533333333333331</v>
      </c>
      <c r="L3" s="5">
        <f>F3*K3</f>
        <v>13430</v>
      </c>
    </row>
    <row r="4" spans="1:17" ht="296.25" customHeight="1" x14ac:dyDescent="0.25">
      <c r="A4" s="19"/>
      <c r="B4" s="3">
        <v>2</v>
      </c>
      <c r="C4" s="20" t="s">
        <v>9</v>
      </c>
      <c r="D4" s="20"/>
      <c r="E4" s="3" t="s">
        <v>2</v>
      </c>
      <c r="F4" s="3">
        <v>700</v>
      </c>
      <c r="G4" s="4">
        <v>13.5</v>
      </c>
      <c r="H4" s="4">
        <v>10.8</v>
      </c>
      <c r="I4" s="4">
        <v>11</v>
      </c>
      <c r="J4" s="4" t="s">
        <v>24</v>
      </c>
      <c r="K4" s="4">
        <f>AVERAGE(G4:I4)</f>
        <v>11.766666666666666</v>
      </c>
      <c r="L4" s="5">
        <f>F4*K4</f>
        <v>8236.6666666666661</v>
      </c>
    </row>
    <row r="5" spans="1:17" ht="356.25" customHeight="1" x14ac:dyDescent="0.25">
      <c r="A5" s="19"/>
      <c r="B5" s="3">
        <v>3</v>
      </c>
      <c r="C5" s="20" t="s">
        <v>10</v>
      </c>
      <c r="D5" s="20"/>
      <c r="E5" s="3" t="s">
        <v>2</v>
      </c>
      <c r="F5" s="3">
        <v>700</v>
      </c>
      <c r="G5" s="4">
        <v>14.95</v>
      </c>
      <c r="H5" s="4">
        <v>16.45</v>
      </c>
      <c r="I5" s="4">
        <v>14</v>
      </c>
      <c r="J5" s="4" t="s">
        <v>24</v>
      </c>
      <c r="K5" s="4">
        <f>AVERAGE(G5:I5)</f>
        <v>15.133333333333333</v>
      </c>
      <c r="L5" s="5">
        <f>F5*K5</f>
        <v>10593.333333333332</v>
      </c>
    </row>
    <row r="6" spans="1:17" ht="12.75" customHeight="1" x14ac:dyDescent="0.25">
      <c r="A6" s="16" t="s">
        <v>5</v>
      </c>
      <c r="B6" s="17"/>
      <c r="C6" s="17"/>
      <c r="D6" s="17"/>
      <c r="E6" s="17"/>
      <c r="F6" s="17"/>
      <c r="G6" s="14"/>
      <c r="H6" s="14"/>
      <c r="I6" s="14"/>
      <c r="J6" s="14"/>
      <c r="K6" s="18">
        <f>SUM(L3:L5)</f>
        <v>32259.999999999996</v>
      </c>
      <c r="L6" s="18"/>
    </row>
    <row r="8" spans="1:17" ht="19.5" customHeight="1" x14ac:dyDescent="0.25">
      <c r="P8" s="8"/>
      <c r="Q8" s="8"/>
    </row>
  </sheetData>
  <mergeCells count="8">
    <mergeCell ref="A6:F6"/>
    <mergeCell ref="K6:L6"/>
    <mergeCell ref="A1:L1"/>
    <mergeCell ref="C2:D2"/>
    <mergeCell ref="A3:A5"/>
    <mergeCell ref="C3:D3"/>
    <mergeCell ref="C4:D4"/>
    <mergeCell ref="C5:D5"/>
  </mergeCells>
  <pageMargins left="0.51181102362204722" right="0.51181102362204722" top="0.78740157480314965" bottom="0.78740157480314965" header="0.31496062992125984" footer="0.31496062992125984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"/>
  <sheetViews>
    <sheetView workbookViewId="0">
      <selection activeCell="B2" sqref="B2:C2"/>
    </sheetView>
  </sheetViews>
  <sheetFormatPr defaultRowHeight="15" x14ac:dyDescent="0.25"/>
  <cols>
    <col min="2" max="2" width="29" customWidth="1"/>
    <col min="3" max="3" width="34.140625" customWidth="1"/>
  </cols>
  <sheetData>
    <row r="1" spans="1:10" s="12" customFormat="1" ht="48" x14ac:dyDescent="0.25">
      <c r="A1" s="11" t="s">
        <v>3</v>
      </c>
      <c r="B1" s="15" t="s">
        <v>0</v>
      </c>
      <c r="C1" s="15"/>
      <c r="D1" s="11" t="s">
        <v>1</v>
      </c>
      <c r="E1" s="11" t="s">
        <v>16</v>
      </c>
      <c r="F1" s="11" t="s">
        <v>17</v>
      </c>
      <c r="G1" s="11" t="s">
        <v>18</v>
      </c>
      <c r="H1" s="11" t="s">
        <v>19</v>
      </c>
      <c r="I1" s="11" t="s">
        <v>20</v>
      </c>
      <c r="J1" s="11" t="s">
        <v>21</v>
      </c>
    </row>
    <row r="2" spans="1:10" ht="180.75" customHeight="1" x14ac:dyDescent="0.25">
      <c r="A2" s="3">
        <v>1</v>
      </c>
      <c r="B2" s="21" t="s">
        <v>11</v>
      </c>
      <c r="C2" s="22"/>
      <c r="D2" s="3" t="s">
        <v>2</v>
      </c>
      <c r="E2" s="6"/>
      <c r="F2" s="6"/>
      <c r="G2" s="6"/>
      <c r="H2" s="6"/>
      <c r="I2" s="6"/>
      <c r="J2" s="6"/>
    </row>
    <row r="3" spans="1:10" ht="180.75" customHeight="1" x14ac:dyDescent="0.25">
      <c r="A3" s="3">
        <v>2</v>
      </c>
      <c r="B3" s="20" t="s">
        <v>9</v>
      </c>
      <c r="C3" s="20"/>
      <c r="D3" s="3" t="s">
        <v>2</v>
      </c>
      <c r="E3" s="6"/>
      <c r="F3" s="6"/>
      <c r="G3" s="6"/>
      <c r="H3" s="6"/>
      <c r="I3" s="6"/>
      <c r="J3" s="6"/>
    </row>
    <row r="4" spans="1:10" ht="180.75" customHeight="1" x14ac:dyDescent="0.25">
      <c r="A4" s="3">
        <v>3</v>
      </c>
      <c r="B4" s="20" t="s">
        <v>10</v>
      </c>
      <c r="C4" s="20"/>
      <c r="D4" s="3" t="s">
        <v>2</v>
      </c>
      <c r="E4" s="6"/>
      <c r="F4" s="6"/>
      <c r="G4" s="6"/>
      <c r="H4" s="6"/>
      <c r="I4" s="6"/>
      <c r="J4" s="6"/>
    </row>
    <row r="5" spans="1:10" ht="180.75" customHeight="1" x14ac:dyDescent="0.25">
      <c r="A5" s="3">
        <v>4</v>
      </c>
      <c r="B5" s="23" t="s">
        <v>15</v>
      </c>
      <c r="C5" s="24"/>
      <c r="D5" s="3" t="s">
        <v>2</v>
      </c>
      <c r="E5" s="6"/>
      <c r="F5" s="6"/>
      <c r="G5" s="6"/>
      <c r="H5" s="6"/>
      <c r="I5" s="6"/>
      <c r="J5" s="6"/>
    </row>
    <row r="6" spans="1:10" x14ac:dyDescent="0.25">
      <c r="E6" s="7" t="e">
        <f>((AnexoII!J3*E2)+(AnexoII!J4*E3)+(AnexoII!J5*E4)+(AnexoII!#REF!*E5))</f>
        <v>#REF!</v>
      </c>
      <c r="F6" s="7" t="e">
        <f>(F2*AnexoII!J3)+(F3*AnexoII!J4)+(F4*AnexoII!J5)+(F5*AnexoII!#REF!)</f>
        <v>#REF!</v>
      </c>
      <c r="G6" s="7" t="e">
        <f>(G2*AnexoII!J3)+(G3*AnexoII!J4)+(G4*AnexoII!J5)+(G5*AnexoII!#REF!)</f>
        <v>#REF!</v>
      </c>
      <c r="H6" s="7">
        <f>H2*AnexoII!J3</f>
        <v>0</v>
      </c>
      <c r="I6" s="7" t="e">
        <f>(I2*AnexoII!J3)+(I3*AnexoII!J4)+(I4*AnexoII!J5)+(I5*AnexoII!#REF!)</f>
        <v>#REF!</v>
      </c>
      <c r="J6" s="7" t="e">
        <f>(J2*AnexoII!J3)+(J3*AnexoII!J4)+(J4*AnexoII!J5)+(J5*AnexoII!#REF!)</f>
        <v>#REF!</v>
      </c>
    </row>
  </sheetData>
  <mergeCells count="5">
    <mergeCell ref="B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AnexoII</vt:lpstr>
      <vt:lpstr>Lotes para Edital</vt:lpstr>
      <vt:lpstr>Quantitativos - Direções</vt:lpstr>
      <vt:lpstr>AnexoII!Area_de_impressao</vt:lpstr>
      <vt:lpstr>'Lotes para Edital'!Area_de_impressao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Krause</dc:creator>
  <cp:lastModifiedBy>Rafael Domingos Martins</cp:lastModifiedBy>
  <cp:lastPrinted>2018-07-06T12:08:19Z</cp:lastPrinted>
  <dcterms:created xsi:type="dcterms:W3CDTF">2015-03-25T17:06:28Z</dcterms:created>
  <dcterms:modified xsi:type="dcterms:W3CDTF">2018-07-06T12:31:47Z</dcterms:modified>
</cp:coreProperties>
</file>